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itman\Desktop\"/>
    </mc:Choice>
  </mc:AlternateContent>
  <bookViews>
    <workbookView xWindow="0" yWindow="0" windowWidth="28800" windowHeight="12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20" i="1" l="1"/>
  <c r="G28" i="1" l="1"/>
  <c r="G30" i="1"/>
  <c r="G29" i="1"/>
</calcChain>
</file>

<file path=xl/sharedStrings.xml><?xml version="1.0" encoding="utf-8"?>
<sst xmlns="http://schemas.openxmlformats.org/spreadsheetml/2006/main" count="114" uniqueCount="81">
  <si>
    <t>Metric</t>
  </si>
  <si>
    <t>Targets</t>
  </si>
  <si>
    <t>Initiatives</t>
  </si>
  <si>
    <t xml:space="preserve">Strategy </t>
  </si>
  <si>
    <t>Increase club membership with emphasis on diversity (vocation, age and ethnicity)</t>
  </si>
  <si>
    <t>Strengthen Club communication, both internal and external messaging</t>
  </si>
  <si>
    <t xml:space="preserve">Enhance member engagement </t>
  </si>
  <si>
    <t>Develop new member categories (ie., junior financial membership class)</t>
  </si>
  <si>
    <t>Update Club website, include Club's civic endeavors, committee membership/charges, etc.</t>
  </si>
  <si>
    <t>Conduct regular committee updates to general membership</t>
  </si>
  <si>
    <t>Consider establishing a "vocational chair" and/or vocational service teams</t>
  </si>
  <si>
    <t>Total membership</t>
  </si>
  <si>
    <t>Promote innovation in all our efforts</t>
  </si>
  <si>
    <t xml:space="preserve">Undertand what resources are available through RI and other sources. </t>
  </si>
  <si>
    <t>Focus on service projects that yield the greatest impact</t>
  </si>
  <si>
    <t xml:space="preserve">Seek strategic partnerships with foundations, city government, etc. </t>
  </si>
  <si>
    <t xml:space="preserve">Identify and define criteria that will be used to measure impact of what we do. </t>
  </si>
  <si>
    <t>Support growth and development of community Rotaract</t>
  </si>
  <si>
    <t>Establish a satellite club and/or eClub</t>
  </si>
  <si>
    <t>Establish roles &amp; responsibilities of membership committee</t>
  </si>
  <si>
    <t>Committee chairs engage new members as soon as they join by ensuring their commitment and involvement in their chosen committee</t>
  </si>
  <si>
    <t xml:space="preserve">Review policies, procedures and by-laws to determine effectiveness. </t>
  </si>
  <si>
    <t xml:space="preserve">Promote club innovation both in weekly meetings and the newsletter. </t>
  </si>
  <si>
    <t>Provide training/information on and deploy technique that facilitate innovation in club activities</t>
  </si>
  <si>
    <t>Leverage RI knowledge of measuring service project impact</t>
  </si>
  <si>
    <t>Explore joint sponsorship opportunities with other clubs</t>
  </si>
  <si>
    <t>Continue to expand and execute on a social media strategy</t>
  </si>
  <si>
    <t>Increase innovative use of technology to engage with club membership (i.e., remote video conferencing, Club AP)</t>
  </si>
  <si>
    <t xml:space="preserve">Develop a strategy to communicate club activity via traditional media. </t>
  </si>
  <si>
    <t>Investigate participation in community activities (i.e., Christmas &amp; July 4th parades, folk festivals)</t>
  </si>
  <si>
    <t>Increase formal coordination/communication between committee chairs</t>
  </si>
  <si>
    <t xml:space="preserve">Average Club Meeting attendance </t>
  </si>
  <si>
    <t>Participate in a new project that the club has not undertaken before (i.e,. Address Coronavirus impact)</t>
  </si>
  <si>
    <t>Expand summer mentoring program to all McKnight Scholarship nominees.</t>
  </si>
  <si>
    <t>Continue to hold quarterly Rotary Discovery Hour Program</t>
  </si>
  <si>
    <t>Continue to conduct exit survery/interviews</t>
  </si>
  <si>
    <t xml:space="preserve">Invite prospective members to participate in a club service project. </t>
  </si>
  <si>
    <t>Dollars allocated for District grant projects</t>
  </si>
  <si>
    <t>NA</t>
  </si>
  <si>
    <t>Increase Instagram followers 5% per Year</t>
  </si>
  <si>
    <t>Increase Facebook followers 5% per Year</t>
  </si>
  <si>
    <t>Increase Twitter followers 5% per year</t>
  </si>
  <si>
    <t>Focus on leadership/professional development training to support recruitment and retention</t>
  </si>
  <si>
    <t xml:space="preserve">Increase member awareness and support of TRF </t>
  </si>
  <si>
    <t>Encourage Joint club engagement</t>
  </si>
  <si>
    <t>Club President</t>
  </si>
  <si>
    <t>Membership Chair</t>
  </si>
  <si>
    <t>Leadership Development Chair</t>
  </si>
  <si>
    <t>TRF Chair</t>
  </si>
  <si>
    <t>Club Board</t>
  </si>
  <si>
    <t>CY 20 - 21</t>
  </si>
  <si>
    <t>CY 21 - 22</t>
  </si>
  <si>
    <t>CY 22 - 23</t>
  </si>
  <si>
    <t>Number of joint club service projects (grants, activities)</t>
  </si>
  <si>
    <t>Increase member diversity (Members age 40 or younger, female, race/ethnicity)</t>
  </si>
  <si>
    <t>Executive Secretary</t>
  </si>
  <si>
    <t>Service Chair</t>
  </si>
  <si>
    <t>Public Image Chair</t>
  </si>
  <si>
    <t>Communicate district level training opportunities along with meeting make-ups &amp; provide reporting links in Weekly Blast</t>
  </si>
  <si>
    <t>Average attendance at monthly social functions</t>
  </si>
  <si>
    <t xml:space="preserve">Number of programs devoted to TRF Education </t>
  </si>
  <si>
    <t>Number of club newsletter articles</t>
  </si>
  <si>
    <t>Number of innovations implemented</t>
  </si>
  <si>
    <t xml:space="preserve">Promote club on social media </t>
  </si>
  <si>
    <t>Source/Definition</t>
  </si>
  <si>
    <t>District level training program attendance rate</t>
  </si>
  <si>
    <t>Average percent attendance at major social functions</t>
  </si>
  <si>
    <t>Meals of Hope, Project Rebuild, Uganda</t>
  </si>
  <si>
    <t>DACdb</t>
  </si>
  <si>
    <t>Constitution, by-laws and policies</t>
  </si>
  <si>
    <t>Number of documents reviewed</t>
  </si>
  <si>
    <t>Examples include: Zoom calls, Menti.com voting</t>
  </si>
  <si>
    <t>Sign up information for Ringing of the Bells, McKnight, Project Rebuild and Meals of Hope Participation, Uganda Business Plan</t>
  </si>
  <si>
    <t>Increase member involvement</t>
  </si>
  <si>
    <t>Baseline (CY 19-20)</t>
  </si>
  <si>
    <t>Exeutive Secretary/# of unique attendees for the following RLI, Membership Summit, PETS, District Training Assembly, Foundation Banquet, Paul Harris Society Thanks you dinner, District Conference, Grant Management, etc. as a % of total membership</t>
  </si>
  <si>
    <t>Club president</t>
  </si>
  <si>
    <t>Picnic, christmas party, fundraiser attendance lists</t>
  </si>
  <si>
    <t xml:space="preserve">Member Retention </t>
  </si>
  <si>
    <t>Membership Growth index-100%-attrition%=Retention; www.rizones33-34.org</t>
  </si>
  <si>
    <t>Accountable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</si>
</sst>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8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164" fontId="1" fillId="3" borderId="1" xfId="0" applyNumberFormat="1" applyFont="1" applyFill="1" applyBorder="1"/>
    <xf numFmtId="164" fontId="1" fillId="3" borderId="11" xfId="0" applyNumberFormat="1" applyFont="1" applyFill="1" applyBorder="1"/>
    <xf numFmtId="164" fontId="1" fillId="3" borderId="8" xfId="0" applyNumberFormat="1" applyFont="1" applyFill="1" applyBorder="1"/>
    <xf numFmtId="0" fontId="0" fillId="0" borderId="8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164" fontId="1" fillId="3" borderId="13" xfId="0" applyNumberFormat="1" applyFont="1" applyFill="1" applyBorder="1"/>
    <xf numFmtId="9" fontId="0" fillId="0" borderId="1" xfId="0" applyNumberFormat="1" applyBorder="1"/>
    <xf numFmtId="0" fontId="5" fillId="0" borderId="11" xfId="0" applyFont="1" applyBorder="1"/>
    <xf numFmtId="164" fontId="6" fillId="3" borderId="11" xfId="0" applyNumberFormat="1" applyFont="1" applyFill="1" applyBorder="1"/>
    <xf numFmtId="0" fontId="5" fillId="0" borderId="11" xfId="0" applyFont="1" applyFill="1" applyBorder="1" applyAlignment="1">
      <alignment wrapText="1"/>
    </xf>
    <xf numFmtId="0" fontId="5" fillId="0" borderId="1" xfId="0" applyFont="1" applyBorder="1"/>
    <xf numFmtId="164" fontId="6" fillId="3" borderId="1" xfId="0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3" xfId="0" applyBorder="1"/>
    <xf numFmtId="0" fontId="0" fillId="0" borderId="1" xfId="0" applyFill="1" applyBorder="1"/>
    <xf numFmtId="0" fontId="5" fillId="0" borderId="17" xfId="0" applyFont="1" applyBorder="1"/>
    <xf numFmtId="0" fontId="0" fillId="0" borderId="17" xfId="0" applyBorder="1"/>
    <xf numFmtId="0" fontId="5" fillId="0" borderId="17" xfId="0" applyFont="1" applyBorder="1" applyAlignment="1">
      <alignment wrapText="1"/>
    </xf>
    <xf numFmtId="0" fontId="5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Border="1"/>
    <xf numFmtId="0" fontId="0" fillId="0" borderId="11" xfId="0" applyBorder="1" applyAlignment="1">
      <alignment horizontal="right"/>
    </xf>
    <xf numFmtId="0" fontId="3" fillId="0" borderId="19" xfId="0" applyFont="1" applyBorder="1"/>
    <xf numFmtId="9" fontId="0" fillId="0" borderId="13" xfId="0" applyNumberFormat="1" applyBorder="1"/>
    <xf numFmtId="0" fontId="3" fillId="0" borderId="0" xfId="0" applyFont="1" applyFill="1"/>
    <xf numFmtId="0" fontId="5" fillId="0" borderId="17" xfId="0" applyFont="1" applyFill="1" applyBorder="1"/>
    <xf numFmtId="165" fontId="0" fillId="0" borderId="1" xfId="1" applyNumberFormat="1" applyFont="1" applyFill="1" applyBorder="1"/>
    <xf numFmtId="9" fontId="5" fillId="0" borderId="1" xfId="0" applyNumberFormat="1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164" fontId="1" fillId="3" borderId="16" xfId="0" applyNumberFormat="1" applyFont="1" applyFill="1" applyBorder="1"/>
    <xf numFmtId="164" fontId="1" fillId="3" borderId="17" xfId="0" applyNumberFormat="1" applyFont="1" applyFill="1" applyBorder="1"/>
    <xf numFmtId="164" fontId="1" fillId="3" borderId="18" xfId="0" applyNumberFormat="1" applyFont="1" applyFill="1" applyBorder="1"/>
    <xf numFmtId="0" fontId="0" fillId="0" borderId="1" xfId="0" applyFill="1" applyBorder="1" applyAlignment="1">
      <alignment horizontal="left"/>
    </xf>
    <xf numFmtId="0" fontId="5" fillId="0" borderId="11" xfId="0" applyFont="1" applyBorder="1" applyAlignment="1">
      <alignment wrapText="1"/>
    </xf>
    <xf numFmtId="0" fontId="0" fillId="0" borderId="11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9" fontId="5" fillId="0" borderId="11" xfId="0" applyNumberFormat="1" applyFont="1" applyFill="1" applyBorder="1" applyAlignment="1">
      <alignment horizontal="center" wrapText="1"/>
    </xf>
    <xf numFmtId="9" fontId="5" fillId="0" borderId="1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165" fontId="7" fillId="0" borderId="13" xfId="1" applyNumberFormat="1" applyFont="1" applyFill="1" applyBorder="1" applyAlignment="1"/>
    <xf numFmtId="9" fontId="5" fillId="0" borderId="1" xfId="0" applyNumberFormat="1" applyFont="1" applyFill="1" applyBorder="1"/>
    <xf numFmtId="9" fontId="5" fillId="0" borderId="1" xfId="0" applyNumberFormat="1" applyFont="1" applyBorder="1"/>
    <xf numFmtId="0" fontId="5" fillId="0" borderId="16" xfId="0" applyFont="1" applyBorder="1"/>
    <xf numFmtId="0" fontId="0" fillId="0" borderId="18" xfId="0" applyBorder="1"/>
    <xf numFmtId="0" fontId="5" fillId="0" borderId="13" xfId="0" applyFont="1" applyBorder="1" applyAlignment="1">
      <alignment wrapText="1"/>
    </xf>
    <xf numFmtId="0" fontId="5" fillId="0" borderId="13" xfId="0" applyFont="1" applyBorder="1"/>
    <xf numFmtId="164" fontId="6" fillId="3" borderId="13" xfId="0" applyNumberFormat="1" applyFont="1" applyFill="1" applyBorder="1"/>
    <xf numFmtId="0" fontId="5" fillId="0" borderId="13" xfId="0" applyFont="1" applyFill="1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9" fontId="7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0" fillId="0" borderId="5" xfId="0" applyBorder="1"/>
    <xf numFmtId="0" fontId="3" fillId="0" borderId="5" xfId="0" applyFont="1" applyBorder="1" applyAlignment="1">
      <alignment horizontal="left" wrapText="1"/>
    </xf>
    <xf numFmtId="0" fontId="0" fillId="0" borderId="32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showGridLines="0" tabSelected="1" zoomScale="120" zoomScaleNormal="120" workbookViewId="0">
      <selection activeCell="B3" sqref="B3"/>
    </sheetView>
  </sheetViews>
  <sheetFormatPr defaultRowHeight="14.4" x14ac:dyDescent="0.3"/>
  <cols>
    <col min="2" max="2" width="2.88671875" customWidth="1"/>
    <col min="3" max="3" width="20.6640625" customWidth="1"/>
    <col min="4" max="4" width="30.21875" customWidth="1"/>
    <col min="5" max="5" width="33.21875" customWidth="1"/>
    <col min="10" max="10" width="4.5546875" style="5" customWidth="1"/>
    <col min="11" max="11" width="43.33203125" customWidth="1"/>
    <col min="12" max="12" width="19.109375" style="5" customWidth="1"/>
  </cols>
  <sheetData>
    <row r="1" spans="2:13" ht="3" customHeight="1" thickBot="1" x14ac:dyDescent="0.35">
      <c r="J1"/>
    </row>
    <row r="2" spans="2:13" ht="15" thickBot="1" x14ac:dyDescent="0.35">
      <c r="C2" s="1"/>
      <c r="D2" s="1"/>
      <c r="E2" s="1"/>
      <c r="F2" s="1"/>
      <c r="G2" s="94" t="s">
        <v>1</v>
      </c>
      <c r="H2" s="95"/>
      <c r="I2" s="96"/>
      <c r="J2" s="4"/>
      <c r="K2" s="2"/>
      <c r="L2" s="49"/>
    </row>
    <row r="3" spans="2:13" ht="43.8" thickBot="1" x14ac:dyDescent="0.35">
      <c r="C3" s="4" t="s">
        <v>3</v>
      </c>
      <c r="D3" s="2" t="s">
        <v>0</v>
      </c>
      <c r="E3" s="2" t="s">
        <v>64</v>
      </c>
      <c r="F3" s="3" t="s">
        <v>74</v>
      </c>
      <c r="G3" s="63" t="s">
        <v>50</v>
      </c>
      <c r="H3" s="63" t="s">
        <v>51</v>
      </c>
      <c r="I3" s="63" t="s">
        <v>52</v>
      </c>
      <c r="J3" s="4"/>
      <c r="K3" s="2" t="s">
        <v>2</v>
      </c>
      <c r="L3" s="50" t="s">
        <v>80</v>
      </c>
    </row>
    <row r="4" spans="2:13" ht="115.2" x14ac:dyDescent="0.3">
      <c r="B4" s="88">
        <v>1</v>
      </c>
      <c r="C4" s="104" t="s">
        <v>6</v>
      </c>
      <c r="D4" s="60" t="s">
        <v>65</v>
      </c>
      <c r="E4" s="60" t="s">
        <v>75</v>
      </c>
      <c r="F4" s="71">
        <v>0.21</v>
      </c>
      <c r="G4" s="72">
        <v>0.25</v>
      </c>
      <c r="H4" s="24"/>
      <c r="I4" s="24"/>
      <c r="J4" s="25">
        <v>1.1000000000000001</v>
      </c>
      <c r="K4" s="26" t="s">
        <v>58</v>
      </c>
      <c r="L4" s="51" t="s">
        <v>55</v>
      </c>
    </row>
    <row r="5" spans="2:13" ht="28.8" x14ac:dyDescent="0.3">
      <c r="B5" s="89"/>
      <c r="C5" s="105"/>
      <c r="D5" s="29" t="s">
        <v>53</v>
      </c>
      <c r="E5" s="29" t="s">
        <v>67</v>
      </c>
      <c r="F5" s="73">
        <v>3</v>
      </c>
      <c r="G5" s="74">
        <v>4</v>
      </c>
      <c r="H5" s="27"/>
      <c r="I5" s="27"/>
      <c r="J5" s="28">
        <v>1.2</v>
      </c>
      <c r="K5" s="29" t="s">
        <v>10</v>
      </c>
      <c r="L5" s="52" t="s">
        <v>46</v>
      </c>
    </row>
    <row r="6" spans="2:13" ht="43.2" x14ac:dyDescent="0.3">
      <c r="B6" s="89"/>
      <c r="C6" s="105"/>
      <c r="D6" s="29" t="s">
        <v>66</v>
      </c>
      <c r="E6" s="29" t="s">
        <v>77</v>
      </c>
      <c r="F6" s="75">
        <v>0.34</v>
      </c>
      <c r="G6" s="48">
        <v>0.39</v>
      </c>
      <c r="H6" s="27"/>
      <c r="I6" s="27"/>
      <c r="J6" s="28">
        <v>1.3</v>
      </c>
      <c r="K6" s="29" t="s">
        <v>20</v>
      </c>
      <c r="L6" s="52" t="s">
        <v>46</v>
      </c>
    </row>
    <row r="7" spans="2:13" ht="28.8" x14ac:dyDescent="0.3">
      <c r="B7" s="89"/>
      <c r="C7" s="105"/>
      <c r="D7" s="7" t="s">
        <v>59</v>
      </c>
      <c r="E7" s="7"/>
      <c r="F7" s="64" t="s">
        <v>38</v>
      </c>
      <c r="G7" s="40">
        <v>15</v>
      </c>
      <c r="H7" s="27"/>
      <c r="I7" s="27"/>
      <c r="J7" s="28">
        <v>1.4</v>
      </c>
      <c r="K7" s="27" t="s">
        <v>44</v>
      </c>
      <c r="L7" s="52" t="s">
        <v>45</v>
      </c>
      <c r="M7" s="5"/>
    </row>
    <row r="8" spans="2:13" ht="28.8" x14ac:dyDescent="0.3">
      <c r="B8" s="89"/>
      <c r="C8" s="105"/>
      <c r="D8" s="27" t="s">
        <v>31</v>
      </c>
      <c r="E8" s="27" t="s">
        <v>68</v>
      </c>
      <c r="F8" s="48">
        <v>0.62</v>
      </c>
      <c r="G8" s="48">
        <v>0.7</v>
      </c>
      <c r="H8" s="27"/>
      <c r="I8" s="27"/>
      <c r="J8" s="28">
        <v>1.5</v>
      </c>
      <c r="K8" s="29" t="s">
        <v>42</v>
      </c>
      <c r="L8" s="53" t="s">
        <v>47</v>
      </c>
      <c r="M8" s="5"/>
    </row>
    <row r="9" spans="2:13" ht="29.4" thickBot="1" x14ac:dyDescent="0.35">
      <c r="B9" s="107"/>
      <c r="C9" s="108"/>
      <c r="D9" s="82" t="s">
        <v>60</v>
      </c>
      <c r="E9" s="82" t="s">
        <v>76</v>
      </c>
      <c r="F9" s="76" t="s">
        <v>38</v>
      </c>
      <c r="G9" s="76">
        <v>4</v>
      </c>
      <c r="H9" s="83"/>
      <c r="I9" s="83"/>
      <c r="J9" s="84">
        <v>1.6</v>
      </c>
      <c r="K9" s="85" t="s">
        <v>43</v>
      </c>
      <c r="L9" s="86" t="s">
        <v>48</v>
      </c>
      <c r="M9" s="45"/>
    </row>
    <row r="10" spans="2:13" ht="28.8" x14ac:dyDescent="0.3">
      <c r="B10" s="101">
        <v>2</v>
      </c>
      <c r="C10" s="104" t="s">
        <v>12</v>
      </c>
      <c r="D10" s="60" t="s">
        <v>70</v>
      </c>
      <c r="E10" s="60" t="s">
        <v>69</v>
      </c>
      <c r="F10" s="65" t="s">
        <v>38</v>
      </c>
      <c r="G10" s="66">
        <v>1</v>
      </c>
      <c r="H10" s="67">
        <v>1</v>
      </c>
      <c r="I10" s="67">
        <v>1</v>
      </c>
      <c r="J10" s="16">
        <v>2.1</v>
      </c>
      <c r="K10" s="11" t="s">
        <v>13</v>
      </c>
      <c r="L10" s="68" t="s">
        <v>47</v>
      </c>
    </row>
    <row r="11" spans="2:13" ht="28.8" x14ac:dyDescent="0.3">
      <c r="B11" s="102"/>
      <c r="C11" s="105"/>
      <c r="D11" s="6" t="s">
        <v>61</v>
      </c>
      <c r="E11" s="6"/>
      <c r="F11" s="39" t="s">
        <v>38</v>
      </c>
      <c r="G11" s="40">
        <v>4</v>
      </c>
      <c r="H11" s="12"/>
      <c r="I11" s="12"/>
      <c r="J11" s="15">
        <v>2.2000000000000002</v>
      </c>
      <c r="K11" s="7" t="s">
        <v>21</v>
      </c>
      <c r="L11" s="52" t="s">
        <v>49</v>
      </c>
    </row>
    <row r="12" spans="2:13" ht="28.8" x14ac:dyDescent="0.3">
      <c r="B12" s="102"/>
      <c r="C12" s="105"/>
      <c r="D12" s="87" t="s">
        <v>62</v>
      </c>
      <c r="E12" s="55" t="s">
        <v>71</v>
      </c>
      <c r="F12" s="39" t="s">
        <v>38</v>
      </c>
      <c r="G12" s="40">
        <v>6</v>
      </c>
      <c r="H12" s="12"/>
      <c r="I12" s="12"/>
      <c r="J12" s="15">
        <v>2.2999999999999998</v>
      </c>
      <c r="K12" s="7" t="s">
        <v>22</v>
      </c>
      <c r="L12" s="52" t="s">
        <v>45</v>
      </c>
    </row>
    <row r="13" spans="2:13" ht="43.8" thickBot="1" x14ac:dyDescent="0.35">
      <c r="B13" s="103"/>
      <c r="C13" s="106"/>
      <c r="D13" s="69"/>
      <c r="E13" s="69"/>
      <c r="F13" s="21"/>
      <c r="G13" s="13"/>
      <c r="H13" s="13"/>
      <c r="I13" s="13"/>
      <c r="J13" s="17">
        <v>2.4</v>
      </c>
      <c r="K13" s="14" t="s">
        <v>23</v>
      </c>
      <c r="L13" s="70" t="s">
        <v>47</v>
      </c>
    </row>
    <row r="14" spans="2:13" ht="28.8" x14ac:dyDescent="0.3">
      <c r="B14" s="112">
        <v>3</v>
      </c>
      <c r="C14" s="116" t="s">
        <v>14</v>
      </c>
      <c r="D14" s="120" t="s">
        <v>37</v>
      </c>
      <c r="E14" s="121"/>
      <c r="F14" s="122">
        <v>1</v>
      </c>
      <c r="G14" s="122">
        <v>1</v>
      </c>
      <c r="H14" s="67"/>
      <c r="I14" s="67"/>
      <c r="J14" s="16">
        <v>3.1</v>
      </c>
      <c r="K14" s="123" t="s">
        <v>16</v>
      </c>
      <c r="L14" s="68" t="s">
        <v>56</v>
      </c>
    </row>
    <row r="15" spans="2:13" ht="77.400000000000006" customHeight="1" x14ac:dyDescent="0.3">
      <c r="B15" s="113"/>
      <c r="C15" s="117"/>
      <c r="D15" s="124" t="s">
        <v>73</v>
      </c>
      <c r="E15" s="36" t="s">
        <v>72</v>
      </c>
      <c r="F15" s="76">
        <f>+(72+30+9+165+11)</f>
        <v>287</v>
      </c>
      <c r="G15" s="77">
        <v>295</v>
      </c>
      <c r="H15" s="12"/>
      <c r="I15" s="12"/>
      <c r="J15" s="15">
        <v>3.2</v>
      </c>
      <c r="K15" s="8" t="s">
        <v>24</v>
      </c>
      <c r="L15" s="54" t="s">
        <v>56</v>
      </c>
    </row>
    <row r="16" spans="2:13" ht="28.8" x14ac:dyDescent="0.3">
      <c r="B16" s="114"/>
      <c r="C16" s="118"/>
      <c r="D16" s="125"/>
      <c r="E16" s="34"/>
      <c r="F16" s="6"/>
      <c r="G16" s="6"/>
      <c r="H16" s="12"/>
      <c r="I16" s="12"/>
      <c r="J16" s="15">
        <v>3.3</v>
      </c>
      <c r="K16" s="7" t="s">
        <v>15</v>
      </c>
      <c r="L16" s="54" t="s">
        <v>45</v>
      </c>
    </row>
    <row r="17" spans="2:12" ht="43.2" x14ac:dyDescent="0.3">
      <c r="B17" s="114"/>
      <c r="C17" s="118"/>
      <c r="D17" s="126"/>
      <c r="E17" s="37"/>
      <c r="F17" s="19"/>
      <c r="G17" s="20"/>
      <c r="H17" s="12"/>
      <c r="I17" s="12"/>
      <c r="J17" s="15">
        <v>3.4</v>
      </c>
      <c r="K17" s="8" t="s">
        <v>32</v>
      </c>
      <c r="L17" s="54" t="s">
        <v>56</v>
      </c>
    </row>
    <row r="18" spans="2:12" ht="29.4" thickBot="1" x14ac:dyDescent="0.35">
      <c r="B18" s="115"/>
      <c r="C18" s="119"/>
      <c r="D18" s="127"/>
      <c r="E18" s="9"/>
      <c r="F18" s="21"/>
      <c r="G18" s="13"/>
      <c r="H18" s="13"/>
      <c r="I18" s="13"/>
      <c r="J18" s="17">
        <v>3.5</v>
      </c>
      <c r="K18" s="18" t="s">
        <v>33</v>
      </c>
      <c r="L18" s="70" t="s">
        <v>56</v>
      </c>
    </row>
    <row r="19" spans="2:12" ht="45" customHeight="1" thickBot="1" x14ac:dyDescent="0.35">
      <c r="B19" s="109">
        <v>4</v>
      </c>
      <c r="C19" s="97" t="s">
        <v>4</v>
      </c>
      <c r="D19" s="80" t="s">
        <v>11</v>
      </c>
      <c r="E19" s="80" t="s">
        <v>68</v>
      </c>
      <c r="F19" s="10">
        <v>116</v>
      </c>
      <c r="G19" s="10">
        <v>120</v>
      </c>
      <c r="H19" s="10"/>
      <c r="I19" s="10"/>
      <c r="J19" s="16">
        <v>4.0999999999999996</v>
      </c>
      <c r="K19" s="11" t="s">
        <v>17</v>
      </c>
      <c r="L19" s="51" t="s">
        <v>46</v>
      </c>
    </row>
    <row r="20" spans="2:12" ht="43.8" thickBot="1" x14ac:dyDescent="0.35">
      <c r="B20" s="110"/>
      <c r="C20" s="98"/>
      <c r="D20" s="35" t="s">
        <v>54</v>
      </c>
      <c r="E20" s="35" t="s">
        <v>68</v>
      </c>
      <c r="F20" s="6">
        <f>+(22+34)</f>
        <v>56</v>
      </c>
      <c r="G20" s="6">
        <v>60</v>
      </c>
      <c r="H20" s="6"/>
      <c r="I20" s="6"/>
      <c r="J20" s="15">
        <v>4.2</v>
      </c>
      <c r="K20" s="6" t="s">
        <v>18</v>
      </c>
      <c r="L20" s="51" t="s">
        <v>46</v>
      </c>
    </row>
    <row r="21" spans="2:12" ht="43.8" thickBot="1" x14ac:dyDescent="0.35">
      <c r="B21" s="110"/>
      <c r="C21" s="98"/>
      <c r="D21" s="35" t="s">
        <v>78</v>
      </c>
      <c r="E21" s="35" t="s">
        <v>79</v>
      </c>
      <c r="F21" s="78">
        <v>0.9</v>
      </c>
      <c r="G21" s="79">
        <v>0.9</v>
      </c>
      <c r="H21" s="6"/>
      <c r="I21" s="6"/>
      <c r="J21" s="15">
        <v>4.3</v>
      </c>
      <c r="K21" s="7" t="s">
        <v>7</v>
      </c>
      <c r="L21" s="51" t="s">
        <v>46</v>
      </c>
    </row>
    <row r="22" spans="2:12" ht="29.4" thickBot="1" x14ac:dyDescent="0.35">
      <c r="B22" s="110"/>
      <c r="C22" s="98"/>
      <c r="D22" s="46"/>
      <c r="E22" s="46"/>
      <c r="F22" s="32"/>
      <c r="G22" s="47"/>
      <c r="H22" s="6"/>
      <c r="I22" s="6"/>
      <c r="J22" s="15">
        <v>4.4000000000000004</v>
      </c>
      <c r="K22" s="7" t="s">
        <v>25</v>
      </c>
      <c r="L22" s="51" t="s">
        <v>46</v>
      </c>
    </row>
    <row r="23" spans="2:12" ht="29.4" thickBot="1" x14ac:dyDescent="0.35">
      <c r="B23" s="110"/>
      <c r="C23" s="98"/>
      <c r="D23" s="33"/>
      <c r="E23" s="33"/>
      <c r="F23" s="32"/>
      <c r="G23" s="23"/>
      <c r="H23" s="6"/>
      <c r="I23" s="6"/>
      <c r="J23" s="15">
        <v>4.5</v>
      </c>
      <c r="K23" s="7" t="s">
        <v>34</v>
      </c>
      <c r="L23" s="51" t="s">
        <v>46</v>
      </c>
    </row>
    <row r="24" spans="2:12" ht="15" thickBot="1" x14ac:dyDescent="0.35">
      <c r="B24" s="110"/>
      <c r="C24" s="98"/>
      <c r="D24" s="38"/>
      <c r="E24" s="38"/>
      <c r="F24" s="6"/>
      <c r="G24" s="23"/>
      <c r="H24" s="6"/>
      <c r="I24" s="6"/>
      <c r="J24" s="15">
        <v>4.5999999999999996</v>
      </c>
      <c r="K24" s="7" t="s">
        <v>35</v>
      </c>
      <c r="L24" s="51" t="s">
        <v>46</v>
      </c>
    </row>
    <row r="25" spans="2:12" ht="29.4" thickBot="1" x14ac:dyDescent="0.35">
      <c r="B25" s="110"/>
      <c r="C25" s="99"/>
      <c r="D25" s="43"/>
      <c r="E25" s="43"/>
      <c r="F25" s="31"/>
      <c r="G25" s="44"/>
      <c r="H25" s="31"/>
      <c r="I25" s="31"/>
      <c r="J25" s="22">
        <v>4.7</v>
      </c>
      <c r="K25" s="30" t="s">
        <v>19</v>
      </c>
      <c r="L25" s="51" t="s">
        <v>46</v>
      </c>
    </row>
    <row r="26" spans="2:12" ht="29.4" thickBot="1" x14ac:dyDescent="0.35">
      <c r="B26" s="111"/>
      <c r="C26" s="100"/>
      <c r="D26" s="81"/>
      <c r="E26" s="81"/>
      <c r="F26" s="9"/>
      <c r="G26" s="9"/>
      <c r="H26" s="9"/>
      <c r="I26" s="9"/>
      <c r="J26" s="17">
        <v>4.8</v>
      </c>
      <c r="K26" s="18" t="s">
        <v>36</v>
      </c>
      <c r="L26" s="62" t="s">
        <v>46</v>
      </c>
    </row>
    <row r="27" spans="2:12" ht="29.4" customHeight="1" thickBot="1" x14ac:dyDescent="0.35">
      <c r="B27" s="88">
        <v>5</v>
      </c>
      <c r="C27" s="91" t="s">
        <v>5</v>
      </c>
      <c r="D27" s="60" t="s">
        <v>63</v>
      </c>
      <c r="E27" s="61" t="s">
        <v>57</v>
      </c>
      <c r="F27" s="42" t="s">
        <v>38</v>
      </c>
      <c r="G27" s="10">
        <v>52</v>
      </c>
      <c r="H27" s="10"/>
      <c r="I27" s="10"/>
      <c r="J27" s="56">
        <v>5.0999999999999996</v>
      </c>
      <c r="K27" s="11" t="s">
        <v>26</v>
      </c>
      <c r="L27" s="51" t="s">
        <v>57</v>
      </c>
    </row>
    <row r="28" spans="2:12" ht="29.4" thickBot="1" x14ac:dyDescent="0.35">
      <c r="B28" s="89"/>
      <c r="C28" s="92"/>
      <c r="D28" s="29" t="s">
        <v>40</v>
      </c>
      <c r="E28" s="59" t="s">
        <v>57</v>
      </c>
      <c r="F28" s="6">
        <v>416</v>
      </c>
      <c r="G28" s="41">
        <f t="shared" ref="G28:G29" si="0">+(F28*1.05)</f>
        <v>436.8</v>
      </c>
      <c r="H28" s="41"/>
      <c r="I28" s="41"/>
      <c r="J28" s="57">
        <v>5.2</v>
      </c>
      <c r="K28" s="8" t="s">
        <v>8</v>
      </c>
      <c r="L28" s="51" t="s">
        <v>57</v>
      </c>
    </row>
    <row r="29" spans="2:12" ht="43.8" thickBot="1" x14ac:dyDescent="0.35">
      <c r="B29" s="89"/>
      <c r="C29" s="92"/>
      <c r="D29" s="29" t="s">
        <v>39</v>
      </c>
      <c r="E29" s="59" t="s">
        <v>57</v>
      </c>
      <c r="F29" s="6">
        <v>112</v>
      </c>
      <c r="G29" s="41">
        <f t="shared" si="0"/>
        <v>117.60000000000001</v>
      </c>
      <c r="H29" s="41"/>
      <c r="I29" s="41"/>
      <c r="J29" s="57">
        <v>5.3</v>
      </c>
      <c r="K29" s="8" t="s">
        <v>27</v>
      </c>
      <c r="L29" s="51" t="s">
        <v>57</v>
      </c>
    </row>
    <row r="30" spans="2:12" ht="29.4" thickBot="1" x14ac:dyDescent="0.35">
      <c r="B30" s="89"/>
      <c r="C30" s="92"/>
      <c r="D30" s="27" t="s">
        <v>41</v>
      </c>
      <c r="E30" s="59" t="s">
        <v>57</v>
      </c>
      <c r="F30" s="6">
        <v>28</v>
      </c>
      <c r="G30" s="41">
        <f>+(F30*1.05)</f>
        <v>29.400000000000002</v>
      </c>
      <c r="H30" s="41"/>
      <c r="I30" s="41"/>
      <c r="J30" s="57">
        <v>5.4</v>
      </c>
      <c r="K30" s="8" t="s">
        <v>9</v>
      </c>
      <c r="L30" s="51" t="s">
        <v>57</v>
      </c>
    </row>
    <row r="31" spans="2:12" ht="29.4" thickBot="1" x14ac:dyDescent="0.35">
      <c r="B31" s="89"/>
      <c r="C31" s="92"/>
      <c r="D31" s="6"/>
      <c r="E31" s="6"/>
      <c r="F31" s="6"/>
      <c r="G31" s="6"/>
      <c r="H31" s="6"/>
      <c r="I31" s="6"/>
      <c r="J31" s="57">
        <v>5.5</v>
      </c>
      <c r="K31" s="8" t="s">
        <v>28</v>
      </c>
      <c r="L31" s="51" t="s">
        <v>57</v>
      </c>
    </row>
    <row r="32" spans="2:12" ht="29.4" thickBot="1" x14ac:dyDescent="0.35">
      <c r="B32" s="89"/>
      <c r="C32" s="92"/>
      <c r="D32" s="6"/>
      <c r="E32" s="6"/>
      <c r="F32" s="6"/>
      <c r="G32" s="6"/>
      <c r="H32" s="6"/>
      <c r="I32" s="6"/>
      <c r="J32" s="57">
        <v>5.6</v>
      </c>
      <c r="K32" s="8" t="s">
        <v>29</v>
      </c>
      <c r="L32" s="51" t="s">
        <v>57</v>
      </c>
    </row>
    <row r="33" spans="2:12" ht="29.4" thickBot="1" x14ac:dyDescent="0.35">
      <c r="B33" s="90"/>
      <c r="C33" s="93"/>
      <c r="D33" s="9"/>
      <c r="E33" s="9"/>
      <c r="F33" s="9"/>
      <c r="G33" s="9"/>
      <c r="H33" s="9"/>
      <c r="I33" s="9"/>
      <c r="J33" s="58">
        <v>5.7</v>
      </c>
      <c r="K33" s="14" t="s">
        <v>30</v>
      </c>
      <c r="L33" s="62" t="s">
        <v>57</v>
      </c>
    </row>
  </sheetData>
  <mergeCells count="11">
    <mergeCell ref="B27:B33"/>
    <mergeCell ref="C27:C33"/>
    <mergeCell ref="G2:I2"/>
    <mergeCell ref="C19:C26"/>
    <mergeCell ref="B10:B13"/>
    <mergeCell ref="C10:C13"/>
    <mergeCell ref="B14:B18"/>
    <mergeCell ref="C14:C18"/>
    <mergeCell ref="C4:C9"/>
    <mergeCell ref="B4:B9"/>
    <mergeCell ref="B19:B26"/>
  </mergeCells>
  <pageMargins left="0.25" right="0.25" top="0.75" bottom="0.75" header="0.3" footer="0.3"/>
  <pageSetup paperSize="17" orientation="landscape" r:id="rId1"/>
  <headerFooter>
    <oddHeader xml:space="preserve">&amp;C&amp;"-,Bold"&amp;14Summit Rotary - 2020-2022 Strategic Plan 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WFBH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WFBMC</dc:creator>
  <cp:lastModifiedBy>Lynn Pitman</cp:lastModifiedBy>
  <cp:lastPrinted>2020-06-14T15:42:14Z</cp:lastPrinted>
  <dcterms:created xsi:type="dcterms:W3CDTF">2019-07-31T18:41:43Z</dcterms:created>
  <dcterms:modified xsi:type="dcterms:W3CDTF">2020-07-22T13:40:52Z</dcterms:modified>
</cp:coreProperties>
</file>